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G49" i="1"/>
  <c r="G44"/>
  <c r="G43"/>
  <c r="G42"/>
  <c r="G41"/>
  <c r="C24"/>
  <c r="C25"/>
  <c r="C29"/>
  <c r="C27"/>
  <c r="C28"/>
  <c r="C26"/>
  <c r="C30"/>
  <c r="C23"/>
  <c r="G9"/>
  <c r="G8"/>
  <c r="G7"/>
  <c r="G6"/>
  <c r="G5"/>
  <c r="G26"/>
  <c r="G24"/>
  <c r="G27"/>
  <c r="G25"/>
  <c r="G23"/>
  <c r="K9"/>
  <c r="K6"/>
  <c r="K7"/>
  <c r="K8"/>
  <c r="K5"/>
  <c r="K27"/>
  <c r="K26"/>
  <c r="K25"/>
  <c r="K24"/>
  <c r="K23"/>
  <c r="C9"/>
  <c r="C7"/>
  <c r="C8"/>
  <c r="G28"/>
  <c r="C12"/>
  <c r="G11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<sst xmlns="http://schemas.openxmlformats.org/spreadsheetml/2006/main" count="218" uniqueCount="90">
  <si>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</si>
  <si>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</si>
  <si>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</si>
  <si>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</si>
  <si>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</si>
  <si>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</si>
  <si>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</si>
  <si>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</si>
  <si>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</si>
  <si>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</si>
  <si>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</si>
  <si>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</si>
  <si>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</si>
  <si>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</si>
  <si>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</si>
  <si>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</si>
  <si>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</si>
  <si>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</si>
  <si>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</si>
  <si>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</si>
  <si>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</si>
  <si>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</si>
  <si>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</si>
  <si>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</si>
  <si>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</si>
  <si>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</si>
  <si>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</si>
  <si>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</si>
  <si>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</si>
  <si>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</si>
  <si>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</si>
  <si>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</si>
  <si>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</si>
  <si>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</si>
  <si>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</si>
  <si>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</si>
  <si>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</si>
  <si>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</si>
  <si>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</si>
  <si>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</si>
  <si>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</si>
  <si>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</si>
  <si>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</si>
  <si>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</si>
  <si>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</si>
  <si>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</si>
  <si>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</si>
  <si>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</si>
  <si>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</si>
  <si>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</si>
  <si>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</si>
  <si>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</si>
  <si>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</si>
  <si>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</si>
  <si>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</si>
  <si>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</si>
  <si>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</si>
  <si>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</si>
  <si>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</si>
  <si>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</si>
  <si>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</si>
  <si>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</si>
  <si>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</si>
  <si>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</si>
  <si>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</si>
  <si>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</si>
  <si>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</si>
  <si>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</si>
  <si>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</si>
  <si>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</si>
  <si>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</si>
  <si>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</si>
  <si>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</si>
  <si>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</si>
  <si>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</si>
  <si>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</si>
  <si>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Spillare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</si>
  <si>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</si>
  <si>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</si>
  <si>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</si>
  <si>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</si>
  <si>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</si>
  <si>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</si>
  <si>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</si>
  <si>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</si>
  <si>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</si>
  <si>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</si>
  <si>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</si>
  <si>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GARA6</t>
  </si>
  <si>
    <t>VITTORIO VENETO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</si>
</sst>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F5" sqref="F5:G13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88</v>
      </c>
      <c r="G1" s="6"/>
      <c r="H1" s="7"/>
      <c r="I1" s="4"/>
      <c r="J1" s="92" t="s">
        <v>89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34">
        <v>136</v>
      </c>
      <c r="D5" s="35"/>
      <c r="E5" s="36">
        <v>1</v>
      </c>
      <c r="F5" s="33" t="s">
        <v>79</v>
      </c>
      <c r="G5" s="33">
        <f>71+15+11+30</f>
        <v>127</v>
      </c>
      <c r="H5" s="37"/>
      <c r="I5" s="36">
        <v>1</v>
      </c>
      <c r="J5" s="33" t="s">
        <v>87</v>
      </c>
      <c r="K5" s="33">
        <f>90+15+30+15</f>
        <v>150</v>
      </c>
    </row>
    <row r="6" spans="1:14" ht="12.75" customHeight="1">
      <c r="A6" s="32">
        <v>2</v>
      </c>
      <c r="B6" s="38" t="s">
        <v>55</v>
      </c>
      <c r="C6" s="34">
        <v>127</v>
      </c>
      <c r="D6" s="35"/>
      <c r="E6" s="42">
        <v>2</v>
      </c>
      <c r="F6" s="33" t="s">
        <v>59</v>
      </c>
      <c r="G6" s="33">
        <f>71+30+15</f>
        <v>116</v>
      </c>
      <c r="H6" s="35"/>
      <c r="I6" s="42">
        <v>2</v>
      </c>
      <c r="J6" s="33" t="s">
        <v>60</v>
      </c>
      <c r="K6" s="33">
        <f>66+11+30</f>
        <v>107</v>
      </c>
    </row>
    <row r="7" spans="1:14" ht="12.75" customHeight="1">
      <c r="A7" s="32">
        <v>3</v>
      </c>
      <c r="B7" s="38" t="s">
        <v>52</v>
      </c>
      <c r="C7" s="34">
        <f>70+7+9+30</f>
        <v>116</v>
      </c>
      <c r="D7" s="35"/>
      <c r="E7" s="42">
        <v>3</v>
      </c>
      <c r="F7" s="33" t="s">
        <v>58</v>
      </c>
      <c r="G7" s="33">
        <f>64+9+9+30</f>
        <v>112</v>
      </c>
      <c r="H7" s="37"/>
      <c r="I7" s="32">
        <v>3</v>
      </c>
      <c r="J7" s="33" t="s">
        <v>62</v>
      </c>
      <c r="K7" s="33">
        <f>54+9+30</f>
        <v>93</v>
      </c>
    </row>
    <row r="8" spans="1:14" ht="12.75" customHeight="1">
      <c r="A8" s="32">
        <v>4</v>
      </c>
      <c r="B8" s="40" t="s">
        <v>57</v>
      </c>
      <c r="C8" s="34">
        <f>54+9+11+30</f>
        <v>104</v>
      </c>
      <c r="D8" s="35"/>
      <c r="E8" s="42">
        <v>4</v>
      </c>
      <c r="F8" s="33" t="s">
        <v>61</v>
      </c>
      <c r="G8" s="33">
        <f>59+11+7+30</f>
        <v>107</v>
      </c>
      <c r="H8" s="37"/>
      <c r="I8" s="32">
        <v>4</v>
      </c>
      <c r="J8" s="33" t="s">
        <v>72</v>
      </c>
      <c r="K8" s="33">
        <f>51+11+30</f>
        <v>92</v>
      </c>
      <c r="N8"/>
    </row>
    <row r="9" spans="1:14" ht="12.75" customHeight="1">
      <c r="A9" s="32">
        <v>5</v>
      </c>
      <c r="B9" s="38" t="s">
        <v>56</v>
      </c>
      <c r="C9" s="34">
        <f>56+6+7+30</f>
        <v>99</v>
      </c>
      <c r="D9" s="35"/>
      <c r="E9" s="42">
        <v>5</v>
      </c>
      <c r="F9" s="33" t="s">
        <v>60</v>
      </c>
      <c r="G9" s="33">
        <f>56+6+6+30</f>
        <v>98</v>
      </c>
      <c r="H9" s="37"/>
      <c r="I9" s="32">
        <v>5</v>
      </c>
      <c r="J9" s="33" t="s">
        <v>79</v>
      </c>
      <c r="K9" s="33">
        <f>52+7+30</f>
        <v>89</v>
      </c>
      <c r="N9"/>
    </row>
    <row r="10" spans="1:14" ht="12.75" customHeight="1">
      <c r="A10" s="32">
        <v>6</v>
      </c>
      <c r="B10" s="38" t="s">
        <v>85</v>
      </c>
      <c r="C10" s="34">
        <v>69</v>
      </c>
      <c r="D10" s="39"/>
      <c r="E10" s="32">
        <v>6</v>
      </c>
      <c r="F10" s="33" t="s">
        <v>69</v>
      </c>
      <c r="G10" s="33">
        <v>70</v>
      </c>
      <c r="H10" s="37"/>
      <c r="I10" s="32">
        <v>6</v>
      </c>
      <c r="J10" s="33" t="s">
        <v>56</v>
      </c>
      <c r="K10" s="33">
        <v>15</v>
      </c>
      <c r="N10"/>
    </row>
    <row r="11" spans="1:14" ht="12.75" customHeight="1">
      <c r="A11" s="32">
        <v>7</v>
      </c>
      <c r="B11" s="38" t="s">
        <v>81</v>
      </c>
      <c r="C11" s="34">
        <v>67</v>
      </c>
      <c r="D11" s="35"/>
      <c r="E11" s="42">
        <v>7</v>
      </c>
      <c r="F11" s="33" t="s">
        <v>80</v>
      </c>
      <c r="G11" s="33">
        <f>9+7</f>
        <v>16</v>
      </c>
      <c r="H11" s="35"/>
      <c r="I11" s="42">
        <v>7</v>
      </c>
      <c r="J11" s="33" t="s">
        <v>73</v>
      </c>
      <c r="K11" s="33">
        <v>12</v>
      </c>
      <c r="N11"/>
    </row>
    <row r="12" spans="1:14" ht="12.75" customHeight="1">
      <c r="A12" s="32">
        <v>8</v>
      </c>
      <c r="B12" s="40" t="s">
        <v>70</v>
      </c>
      <c r="C12" s="34">
        <f>39+5</f>
        <v>44</v>
      </c>
      <c r="D12" s="35"/>
      <c r="E12" s="42">
        <v>8</v>
      </c>
      <c r="F12" s="33" t="s">
        <v>81</v>
      </c>
      <c r="G12" s="33">
        <v>6</v>
      </c>
      <c r="H12" s="37"/>
      <c r="I12" s="32">
        <v>8</v>
      </c>
      <c r="J12" s="33" t="s">
        <v>54</v>
      </c>
      <c r="K12" s="33">
        <v>7</v>
      </c>
      <c r="N12"/>
    </row>
    <row r="13" spans="1:14" ht="12.75" customHeight="1">
      <c r="A13" s="32">
        <v>9</v>
      </c>
      <c r="B13" s="38" t="s">
        <v>53</v>
      </c>
      <c r="C13" s="34">
        <v>7</v>
      </c>
      <c r="D13" s="41"/>
      <c r="E13" s="42">
        <v>9</v>
      </c>
      <c r="F13" s="33" t="s">
        <v>56</v>
      </c>
      <c r="G13" s="33">
        <v>5</v>
      </c>
      <c r="H13" s="80"/>
      <c r="I13" s="32">
        <v>9</v>
      </c>
      <c r="J13" s="33" t="s">
        <v>78</v>
      </c>
      <c r="K13" s="33">
        <v>6</v>
      </c>
      <c r="N13"/>
    </row>
    <row r="14" spans="1:14" ht="12.75" customHeight="1">
      <c r="A14" s="32">
        <v>10</v>
      </c>
      <c r="B14" s="38"/>
      <c r="C14" s="34"/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/>
      <c r="G15" s="33"/>
      <c r="H15" s="80"/>
      <c r="I15" s="43">
        <v>11</v>
      </c>
      <c r="J15" s="33"/>
      <c r="K15" s="33"/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87</v>
      </c>
      <c r="C23" s="33">
        <f>84+15+15+30</f>
        <v>144</v>
      </c>
      <c r="D23" s="35"/>
      <c r="E23" s="43">
        <v>1</v>
      </c>
      <c r="F23" s="33" t="s">
        <v>67</v>
      </c>
      <c r="G23" s="33">
        <f>15+72+15+30</f>
        <v>132</v>
      </c>
      <c r="H23" s="67"/>
      <c r="I23" s="43">
        <v>1</v>
      </c>
      <c r="J23" s="33" t="s">
        <v>56</v>
      </c>
      <c r="K23" s="33">
        <f>77+7+30+15</f>
        <v>129</v>
      </c>
    </row>
    <row r="24" spans="1:14" ht="12.75" customHeight="1">
      <c r="A24" s="42">
        <v>2</v>
      </c>
      <c r="B24" s="33" t="s">
        <v>64</v>
      </c>
      <c r="C24" s="33">
        <f>72+7+30</f>
        <v>109</v>
      </c>
      <c r="D24" s="35"/>
      <c r="E24" s="42">
        <v>2</v>
      </c>
      <c r="F24" s="33" t="s">
        <v>56</v>
      </c>
      <c r="G24" s="33">
        <f>11+74+7+30</f>
        <v>122</v>
      </c>
      <c r="H24" s="67"/>
      <c r="I24" s="42">
        <v>2</v>
      </c>
      <c r="J24" s="33" t="s">
        <v>75</v>
      </c>
      <c r="K24" s="33">
        <f>66+30+11</f>
        <v>107</v>
      </c>
    </row>
    <row r="25" spans="1:14" ht="12.75" customHeight="1">
      <c r="A25" s="42">
        <v>3</v>
      </c>
      <c r="B25" s="33" t="s">
        <v>65</v>
      </c>
      <c r="C25" s="33">
        <f>63+11+4+30</f>
        <v>108</v>
      </c>
      <c r="D25" s="35"/>
      <c r="E25" s="42">
        <v>3</v>
      </c>
      <c r="F25" s="33" t="s">
        <v>60</v>
      </c>
      <c r="G25" s="33">
        <f>74+6+11+30</f>
        <v>121</v>
      </c>
      <c r="H25" s="67"/>
      <c r="I25" s="42">
        <v>3</v>
      </c>
      <c r="J25" s="33" t="s">
        <v>66</v>
      </c>
      <c r="K25" s="33">
        <f>67+30+9</f>
        <v>106</v>
      </c>
    </row>
    <row r="26" spans="1:14" ht="12.75" customHeight="1">
      <c r="A26" s="42">
        <v>4</v>
      </c>
      <c r="B26" s="33" t="s">
        <v>63</v>
      </c>
      <c r="C26" s="33">
        <f>9+53+30+9</f>
        <v>101</v>
      </c>
      <c r="D26" s="35"/>
      <c r="E26" s="42">
        <v>4</v>
      </c>
      <c r="F26" s="33" t="s">
        <v>66</v>
      </c>
      <c r="G26" s="33">
        <f>9+53+6+30</f>
        <v>98</v>
      </c>
      <c r="H26" s="67"/>
      <c r="I26" s="42">
        <v>4</v>
      </c>
      <c r="J26" s="33" t="s">
        <v>63</v>
      </c>
      <c r="K26" s="94">
        <f>66+9+30</f>
        <v>105</v>
      </c>
    </row>
    <row r="27" spans="1:14" ht="12.75" customHeight="1">
      <c r="A27" s="42">
        <v>5</v>
      </c>
      <c r="B27" s="33" t="s">
        <v>62</v>
      </c>
      <c r="C27" s="33">
        <f>59+30+5</f>
        <v>94</v>
      </c>
      <c r="D27" s="35"/>
      <c r="E27" s="42">
        <v>5</v>
      </c>
      <c r="F27" s="33" t="s">
        <v>62</v>
      </c>
      <c r="G27" s="33">
        <f>55+9+30</f>
        <v>94</v>
      </c>
      <c r="H27" s="67"/>
      <c r="I27" s="43">
        <v>5</v>
      </c>
      <c r="J27" s="93" t="s">
        <v>58</v>
      </c>
      <c r="K27" s="95">
        <f>68+5+30</f>
        <v>103</v>
      </c>
    </row>
    <row r="28" spans="1:14" ht="12.75" customHeight="1">
      <c r="A28" s="42">
        <v>6</v>
      </c>
      <c r="B28" s="33" t="s">
        <v>82</v>
      </c>
      <c r="C28" s="33">
        <f>48+30+7</f>
        <v>85</v>
      </c>
      <c r="D28" s="35"/>
      <c r="E28" s="42">
        <v>6</v>
      </c>
      <c r="F28" s="33" t="s">
        <v>84</v>
      </c>
      <c r="G28" s="33">
        <f>48+5</f>
        <v>53</v>
      </c>
      <c r="H28" s="67"/>
      <c r="I28" s="42">
        <v>6</v>
      </c>
      <c r="J28" s="93" t="s">
        <v>78</v>
      </c>
      <c r="K28" s="33">
        <v>95</v>
      </c>
    </row>
    <row r="29" spans="1:14" ht="12.75" customHeight="1">
      <c r="A29" s="42">
        <v>7</v>
      </c>
      <c r="B29" s="33" t="s">
        <v>72</v>
      </c>
      <c r="C29" s="33">
        <f>45+30+4</f>
        <v>79</v>
      </c>
      <c r="D29" s="35"/>
      <c r="E29" s="42">
        <v>7</v>
      </c>
      <c r="F29" s="33" t="s">
        <v>86</v>
      </c>
      <c r="G29" s="33">
        <v>37</v>
      </c>
      <c r="H29" s="35"/>
      <c r="I29" s="42">
        <v>7</v>
      </c>
      <c r="J29" s="33" t="s">
        <v>83</v>
      </c>
      <c r="K29" s="33">
        <v>35</v>
      </c>
    </row>
    <row r="30" spans="1:14" ht="12.75" customHeight="1">
      <c r="A30" s="42">
        <v>8</v>
      </c>
      <c r="B30" s="33" t="s">
        <v>71</v>
      </c>
      <c r="C30" s="33">
        <f>66+11</f>
        <v>77</v>
      </c>
      <c r="D30" s="35"/>
      <c r="E30" s="42">
        <v>8</v>
      </c>
      <c r="F30" s="33"/>
      <c r="G30" s="33"/>
      <c r="H30" s="35"/>
      <c r="I30" s="42">
        <v>8</v>
      </c>
      <c r="J30" s="33"/>
      <c r="K30" s="33"/>
    </row>
    <row r="31" spans="1:14" ht="12.75" customHeight="1">
      <c r="A31" s="42">
        <v>9</v>
      </c>
      <c r="B31" s="33" t="s">
        <v>73</v>
      </c>
      <c r="C31" s="33">
        <v>47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68</v>
      </c>
      <c r="C32" s="33">
        <v>39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f>37+7+60</f>
        <v>104</v>
      </c>
      <c r="H41" s="35"/>
    </row>
    <row r="42" spans="1:11" ht="12.75" customHeight="1">
      <c r="A42" s="44"/>
      <c r="B42" s="14"/>
      <c r="D42" s="35"/>
      <c r="E42" s="76">
        <v>1</v>
      </c>
      <c r="F42" s="33" t="s">
        <v>76</v>
      </c>
      <c r="G42" s="33">
        <f>29+15+60</f>
        <v>104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f>29+9+60</f>
        <v>98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f>22+6+60</f>
        <v>88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52</v>
      </c>
      <c r="G45" s="33">
        <v>73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68</v>
      </c>
      <c r="G46" s="33">
        <v>71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72</v>
      </c>
      <c r="G47" s="33">
        <v>65</v>
      </c>
    </row>
    <row r="48" spans="1:11" ht="12.75" customHeight="1">
      <c r="A48" s="44"/>
      <c r="B48" s="14"/>
      <c r="E48" s="77">
        <v>8</v>
      </c>
      <c r="F48" s="33" t="s">
        <v>62</v>
      </c>
      <c r="G48" s="33">
        <v>63</v>
      </c>
    </row>
    <row r="49" spans="1:7" ht="12.75" customHeight="1">
      <c r="A49" s="44"/>
      <c r="B49" s="14"/>
      <c r="E49" s="77">
        <v>9</v>
      </c>
      <c r="F49" s="33" t="s">
        <v>77</v>
      </c>
      <c r="G49" s="33">
        <f>16+5+30</f>
        <v>51</v>
      </c>
    </row>
    <row r="50" spans="1:7" ht="12.75" customHeight="1">
      <c r="A50" s="14"/>
      <c r="B50" s="14"/>
      <c r="E50" s="77">
        <v>10</v>
      </c>
      <c r="F50" s="33" t="s">
        <v>63</v>
      </c>
      <c r="G50" s="33">
        <v>42</v>
      </c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F5:G13">
    <sortCondition descending="1" ref="G5:G13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2016-05-19T14:24:02Z</dcterms:modified>
</cp:coreProperties>
</file>